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643 Сервисное обслуживание СВП пос. Аэропорт-2\ЗК МСП СКС-2643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C18" i="1" s="1"/>
  <c r="AC19" i="1" s="1"/>
  <c r="AA18" i="1"/>
  <c r="AD18" i="1" l="1"/>
</calcChain>
</file>

<file path=xl/sharedStrings.xml><?xml version="1.0" encoding="utf-8"?>
<sst xmlns="http://schemas.openxmlformats.org/spreadsheetml/2006/main" count="75" uniqueCount="72">
  <si>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</si>
  <si>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</si>
  <si>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</si>
  <si>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</si>
  <si>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</si>
  <si>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</si>
  <si>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</si>
  <si>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</si>
  <si>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</si>
  <si>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</si>
  <si>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Проведение сервисного планового обслуживания станции водоподготовки пос. Аэропорт-2</t>
  </si>
  <si>
    <t>Место поставки, выполнения работ или оказания услуг</t>
  </si>
  <si>
    <t xml:space="preserve">г. Самара, станция водоподготовки пос. Аэропорт-2 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</si>
  <si>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</si>
  <si>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</si>
  <si>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</si>
  <si>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</si>
  <si>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</si>
  <si>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</si>
  <si>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</si>
  <si>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</si>
  <si>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</si>
  <si>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</si>
  <si>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</si>
  <si>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</si>
  <si>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</si>
  <si>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</si>
  <si>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</si>
  <si>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</si>
  <si>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</si>
  <si>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</si>
  <si>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</si>
  <si>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</si>
  <si>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</si>
  <si>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</si>
  <si>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</si>
  <si>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</si>
  <si>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</si>
  <si>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</si>
  <si>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</si>
  <si>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</si>
  <si>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</si>
  <si>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</si>
  <si>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</si>
  <si>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</si>
  <si>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</si>
  <si>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</si>
  <si>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</si>
  <si>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</si>
  <si>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</si>
  <si>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</si>
  <si>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</si>
  <si>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</si>
  <si>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</si>
  <si>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</si>
  <si>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</si>
  <si>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</si>
  <si>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</si>
  <si>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</si>
  <si>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Проведение сервисного планового обслуживания СВП пос. Аэропорт-2</t>
  </si>
  <si>
    <t>Общая НМЦ договора установлена Заказчиком</t>
  </si>
  <si>
    <t>Приложения:</t>
  </si>
  <si>
    <t>Исполнитель:</t>
  </si>
  <si>
    <t>Заместитель главного технолога</t>
  </si>
  <si>
    <t>Кукина Н.Е.</t>
  </si>
  <si>
    <t>дата</t>
  </si>
  <si>
    <t>должность</t>
  </si>
  <si>
    <t>подпись</t>
  </si>
  <si>
    <t>Руководитель подразделения снабжения:</t>
  </si>
  <si>
    <t>Директор по закупкам и логистике</t>
  </si>
  <si>
    <t>Тексин И.В.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</si>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</sst>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14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3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2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267120</xdr:colOff>
      <xdr:row>16</xdr:row>
      <xdr:rowOff>47880</xdr:rowOff>
    </xdr:from>
    <xdr:to>
      <xdr:col>28</xdr:col>
      <xdr:colOff>416880</xdr:colOff>
      <xdr:row>17</xdr:row>
      <xdr:rowOff>73440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854560" y="4775760"/>
          <a:ext cx="149760" cy="225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516240</xdr:colOff>
      <xdr:row>30</xdr:row>
      <xdr:rowOff>82080</xdr:rowOff>
    </xdr:to>
    <xdr:sp macro="" textlink="">
      <xdr:nvSpPr>
        <xdr:cNvPr id="4" name="CustomShape 1" hidden="1"/>
        <xdr:cNvSpPr/>
      </xdr:nvSpPr>
      <xdr:spPr>
        <a:xfrm>
          <a:off x="0" y="0"/>
          <a:ext cx="7823160" cy="7696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516240</xdr:colOff>
      <xdr:row>30</xdr:row>
      <xdr:rowOff>82080</xdr:rowOff>
    </xdr:to>
    <xdr:sp macro="" textlink="">
      <xdr:nvSpPr>
        <xdr:cNvPr id="5" name="CustomShape 1" hidden="1"/>
        <xdr:cNvSpPr/>
      </xdr:nvSpPr>
      <xdr:spPr>
        <a:xfrm>
          <a:off x="0" y="0"/>
          <a:ext cx="7823160" cy="7696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516240</xdr:colOff>
      <xdr:row>30</xdr:row>
      <xdr:rowOff>82080</xdr:rowOff>
    </xdr:to>
    <xdr:sp macro="" textlink="">
      <xdr:nvSpPr>
        <xdr:cNvPr id="6" name="CustomShape 1" hidden="1"/>
        <xdr:cNvSpPr/>
      </xdr:nvSpPr>
      <xdr:spPr>
        <a:xfrm>
          <a:off x="0" y="0"/>
          <a:ext cx="7823160" cy="7696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516240</xdr:colOff>
      <xdr:row>30</xdr:row>
      <xdr:rowOff>82080</xdr:rowOff>
    </xdr:to>
    <xdr:sp macro="" textlink="">
      <xdr:nvSpPr>
        <xdr:cNvPr id="7" name="CustomShape 1" hidden="1"/>
        <xdr:cNvSpPr/>
      </xdr:nvSpPr>
      <xdr:spPr>
        <a:xfrm>
          <a:off x="0" y="0"/>
          <a:ext cx="7823160" cy="7696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516240</xdr:colOff>
      <xdr:row>30</xdr:row>
      <xdr:rowOff>82080</xdr:rowOff>
    </xdr:to>
    <xdr:sp macro="" textlink="">
      <xdr:nvSpPr>
        <xdr:cNvPr id="8" name="CustomShape 1" hidden="1"/>
        <xdr:cNvSpPr/>
      </xdr:nvSpPr>
      <xdr:spPr>
        <a:xfrm>
          <a:off x="0" y="0"/>
          <a:ext cx="7823160" cy="7696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0"/>
  <sheetViews>
    <sheetView tabSelected="1" view="pageBreakPreview" zoomScale="75" zoomScaleNormal="70" zoomScalePageLayoutView="75" workbookViewId="0">
      <pane xSplit="3" ySplit="17" topLeftCell="D18" activePane="bottomRight" state="frozen"/>
      <selection pane="topRight" activeCell="R1" sqref="R1"/>
      <selection pane="bottomLeft" activeCell="A18" sqref="A18"/>
      <selection pane="bottomRight" activeCell="O35" sqref="O35"/>
    </sheetView>
  </sheetViews>
  <sheetFormatPr defaultColWidth="8.85546875" defaultRowHeight="12.75" x14ac:dyDescent="0.2"/>
  <cols>
    <col min="1" max="1" width="4.42578125" style="15" customWidth="1"/>
    <col min="2" max="2" width="10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14" width="16.28515625" style="15" customWidth="1"/>
    <col min="15" max="16" width="12.7109375" style="15" customWidth="1"/>
    <col min="17" max="26" width="12.7109375" style="15" hidden="1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1025" width="8.85546875" style="15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6.5" customHeight="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 x14ac:dyDescent="0.2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 x14ac:dyDescent="0.2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 x14ac:dyDescent="0.2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 x14ac:dyDescent="0.2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7" customHeight="1" x14ac:dyDescent="0.2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 x14ac:dyDescent="0.2">
      <c r="C12" s="20" t="s">
        <v>13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 x14ac:dyDescent="0.2"/>
    <row r="14" spans="1:30" ht="25.5" customHeight="1" x14ac:dyDescent="0.2">
      <c r="A14" s="12" t="s">
        <v>14</v>
      </c>
      <c r="B14" s="12" t="s">
        <v>15</v>
      </c>
      <c r="C14" s="12" t="s">
        <v>16</v>
      </c>
      <c r="D14" s="12" t="s">
        <v>17</v>
      </c>
      <c r="E14" s="12" t="s">
        <v>18</v>
      </c>
      <c r="F14" s="12" t="s">
        <v>19</v>
      </c>
      <c r="G14" s="12"/>
      <c r="H14" s="12"/>
      <c r="I14" s="12"/>
      <c r="J14" s="11" t="s">
        <v>20</v>
      </c>
      <c r="K14" s="12" t="s">
        <v>21</v>
      </c>
      <c r="L14" s="10" t="s">
        <v>22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23</v>
      </c>
      <c r="AB14" s="8" t="s">
        <v>24</v>
      </c>
      <c r="AC14" s="12" t="s">
        <v>25</v>
      </c>
      <c r="AD14" s="7" t="s">
        <v>26</v>
      </c>
    </row>
    <row r="15" spans="1:30" ht="28.5" customHeight="1" x14ac:dyDescent="0.2">
      <c r="A15" s="12"/>
      <c r="B15" s="12"/>
      <c r="C15" s="12"/>
      <c r="D15" s="12"/>
      <c r="E15" s="12"/>
      <c r="F15" s="12" t="s">
        <v>27</v>
      </c>
      <c r="G15" s="12" t="s">
        <v>28</v>
      </c>
      <c r="H15" s="12" t="s">
        <v>29</v>
      </c>
      <c r="I15" s="12" t="s">
        <v>30</v>
      </c>
      <c r="J15" s="11"/>
      <c r="K15" s="11"/>
      <c r="L15" s="6" t="s">
        <v>31</v>
      </c>
      <c r="M15" s="6"/>
      <c r="N15" s="6"/>
      <c r="O15" s="6"/>
      <c r="P15" s="6"/>
      <c r="Q15" s="6" t="s">
        <v>32</v>
      </c>
      <c r="R15" s="6"/>
      <c r="S15" s="6"/>
      <c r="T15" s="6"/>
      <c r="U15" s="6"/>
      <c r="V15" s="12" t="s">
        <v>33</v>
      </c>
      <c r="W15" s="12"/>
      <c r="X15" s="12"/>
      <c r="Y15" s="12"/>
      <c r="Z15" s="12"/>
      <c r="AA15" s="9"/>
      <c r="AB15" s="8"/>
      <c r="AC15" s="8"/>
      <c r="AD15" s="7"/>
    </row>
    <row r="16" spans="1:30" ht="52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1"/>
      <c r="M16" s="21"/>
      <c r="N16" s="21"/>
      <c r="O16" s="21"/>
      <c r="P16" s="21"/>
      <c r="Q16" s="21" t="s">
        <v>34</v>
      </c>
      <c r="R16" s="21" t="s">
        <v>35</v>
      </c>
      <c r="S16" s="21" t="s">
        <v>36</v>
      </c>
      <c r="T16" s="21" t="s">
        <v>37</v>
      </c>
      <c r="U16" s="21" t="s">
        <v>38</v>
      </c>
      <c r="V16" s="21" t="s">
        <v>39</v>
      </c>
      <c r="W16" s="21" t="s">
        <v>40</v>
      </c>
      <c r="X16" s="21" t="s">
        <v>41</v>
      </c>
      <c r="Y16" s="21" t="s">
        <v>42</v>
      </c>
      <c r="Z16" s="21" t="s">
        <v>43</v>
      </c>
      <c r="AA16" s="9"/>
      <c r="AB16" s="8"/>
      <c r="AC16" s="8"/>
      <c r="AD16" s="7"/>
    </row>
    <row r="17" spans="1:30" s="26" customFormat="1" ht="15.75" customHeigh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44</v>
      </c>
      <c r="M17" s="22" t="s">
        <v>45</v>
      </c>
      <c r="N17" s="22" t="s">
        <v>46</v>
      </c>
      <c r="O17" s="22" t="s">
        <v>47</v>
      </c>
      <c r="P17" s="22" t="s">
        <v>48</v>
      </c>
      <c r="Q17" s="22" t="s">
        <v>49</v>
      </c>
      <c r="R17" s="22" t="s">
        <v>50</v>
      </c>
      <c r="S17" s="22" t="s">
        <v>51</v>
      </c>
      <c r="T17" s="22" t="s">
        <v>52</v>
      </c>
      <c r="U17" s="22" t="s">
        <v>53</v>
      </c>
      <c r="V17" s="22" t="s">
        <v>54</v>
      </c>
      <c r="W17" s="22" t="s">
        <v>55</v>
      </c>
      <c r="X17" s="22" t="s">
        <v>56</v>
      </c>
      <c r="Y17" s="22" t="s">
        <v>57</v>
      </c>
      <c r="Z17" s="22" t="s">
        <v>58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34.5" customHeight="1" x14ac:dyDescent="0.2">
      <c r="A18" s="27">
        <v>1</v>
      </c>
      <c r="B18" s="28"/>
      <c r="C18" s="29" t="s">
        <v>59</v>
      </c>
      <c r="D18" s="30"/>
      <c r="E18" s="31">
        <v>1</v>
      </c>
      <c r="F18" s="32"/>
      <c r="G18" s="31"/>
      <c r="H18" s="33"/>
      <c r="I18" s="33"/>
      <c r="J18" s="30"/>
      <c r="K18" s="31"/>
      <c r="L18" s="34">
        <v>3502042.8480000002</v>
      </c>
      <c r="M18" s="34">
        <v>3230039.52</v>
      </c>
      <c r="N18" s="34">
        <v>3468042.432</v>
      </c>
      <c r="O18" s="34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>
        <f>COUNTIF(K18:Z18,"&gt;0")</f>
        <v>3</v>
      </c>
      <c r="AB18" s="37">
        <f>CEILING(SUM(K18:Z18)/COUNTIF(K18:Z18,"&gt;0"),0.01)</f>
        <v>3400041.6</v>
      </c>
      <c r="AC18" s="37">
        <f>AB18*E18</f>
        <v>3400041.6</v>
      </c>
      <c r="AD18" s="38">
        <f>STDEV(K18:Z18)/AB18*100</f>
        <v>4.3588989435406758</v>
      </c>
    </row>
    <row r="19" spans="1:30" ht="24" customHeight="1" x14ac:dyDescent="0.2">
      <c r="A19" s="39"/>
      <c r="B19" s="40"/>
      <c r="C19" s="5" t="s">
        <v>60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2"/>
      <c r="AC19" s="42">
        <f>SUM(AC18:AC18)</f>
        <v>3400041.6</v>
      </c>
      <c r="AD19" s="43"/>
    </row>
    <row r="20" spans="1:30" ht="13.5" customHeight="1" x14ac:dyDescent="0.2"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5"/>
    </row>
    <row r="21" spans="1:30" s="46" customFormat="1" ht="13.5" hidden="1" customHeight="1" x14ac:dyDescent="0.2">
      <c r="C21" s="46" t="s">
        <v>61</v>
      </c>
    </row>
    <row r="22" spans="1:30" s="46" customFormat="1" ht="15" hidden="1" customHeight="1" x14ac:dyDescent="0.2">
      <c r="C22" s="47"/>
    </row>
    <row r="23" spans="1:30" s="46" customFormat="1" ht="15" hidden="1" customHeight="1" x14ac:dyDescent="0.2">
      <c r="C23" s="47"/>
    </row>
    <row r="24" spans="1:30" s="46" customFormat="1" ht="15" hidden="1" customHeight="1" x14ac:dyDescent="0.2">
      <c r="C24" s="47"/>
    </row>
    <row r="25" spans="1:30" ht="13.5" hidden="1" customHeight="1" x14ac:dyDescent="0.2">
      <c r="L25" s="48"/>
    </row>
    <row r="26" spans="1:30" ht="13.5" customHeight="1" x14ac:dyDescent="0.2">
      <c r="L26" s="48"/>
    </row>
    <row r="27" spans="1:30" s="49" customFormat="1" ht="13.5" customHeight="1" x14ac:dyDescent="0.25">
      <c r="C27" s="50" t="s">
        <v>62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30" s="49" customFormat="1" ht="13.5" customHeight="1" x14ac:dyDescent="0.25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49" customFormat="1" ht="13.5" customHeight="1" x14ac:dyDescent="0.25">
      <c r="C29" s="51">
        <v>44550</v>
      </c>
      <c r="D29" s="52"/>
      <c r="E29" s="52"/>
      <c r="F29" s="4" t="s">
        <v>63</v>
      </c>
      <c r="G29" s="4"/>
      <c r="H29" s="4"/>
      <c r="I29" s="4"/>
      <c r="J29" s="4"/>
      <c r="K29" s="53"/>
      <c r="L29" s="4"/>
      <c r="M29" s="4"/>
      <c r="N29" s="4"/>
      <c r="O29" s="54"/>
      <c r="P29" s="54"/>
      <c r="Q29" s="15"/>
      <c r="R29" s="15"/>
      <c r="S29" s="15"/>
      <c r="T29" s="15"/>
      <c r="U29" s="15"/>
      <c r="V29" s="3" t="s">
        <v>64</v>
      </c>
      <c r="W29" s="3"/>
      <c r="X29" s="3"/>
      <c r="Y29" s="3"/>
      <c r="Z29" s="3"/>
      <c r="AA29" s="3"/>
      <c r="AB29" s="3"/>
      <c r="AC29" s="55"/>
    </row>
    <row r="30" spans="1:30" s="49" customFormat="1" ht="13.5" customHeight="1" x14ac:dyDescent="0.25">
      <c r="C30" s="56" t="s">
        <v>65</v>
      </c>
      <c r="D30" s="52"/>
      <c r="E30" s="52"/>
      <c r="F30" s="2" t="s">
        <v>66</v>
      </c>
      <c r="G30" s="2"/>
      <c r="H30" s="2"/>
      <c r="I30" s="2"/>
      <c r="J30" s="2"/>
      <c r="K30" s="15"/>
      <c r="L30" s="1" t="s">
        <v>67</v>
      </c>
      <c r="M30" s="1"/>
      <c r="N30" s="1"/>
      <c r="O30" s="54"/>
      <c r="P30" s="54"/>
      <c r="Q30" s="15"/>
      <c r="R30" s="15"/>
      <c r="S30" s="15"/>
      <c r="T30" s="15"/>
      <c r="U30" s="15"/>
      <c r="V30" s="2"/>
      <c r="W30" s="2"/>
      <c r="X30" s="2"/>
      <c r="Y30" s="2"/>
      <c r="Z30" s="2"/>
      <c r="AA30" s="2"/>
      <c r="AB30" s="2"/>
    </row>
    <row r="31" spans="1:30" ht="13.5" customHeight="1" x14ac:dyDescent="0.2">
      <c r="C31" s="57"/>
    </row>
    <row r="32" spans="1:30" ht="13.5" customHeight="1" x14ac:dyDescent="0.2">
      <c r="C32" s="50" t="s">
        <v>68</v>
      </c>
    </row>
    <row r="33" spans="3:30" ht="13.5" customHeight="1" x14ac:dyDescent="0.2"/>
    <row r="34" spans="3:30" x14ac:dyDescent="0.2">
      <c r="C34" s="51"/>
      <c r="D34" s="52"/>
      <c r="E34" s="52"/>
      <c r="F34" s="4" t="s">
        <v>69</v>
      </c>
      <c r="G34" s="4"/>
      <c r="H34" s="4"/>
      <c r="I34" s="4"/>
      <c r="J34" s="4"/>
      <c r="K34" s="53"/>
      <c r="L34" s="4"/>
      <c r="M34" s="4"/>
      <c r="N34" s="4"/>
      <c r="O34" s="54"/>
      <c r="P34" s="54"/>
      <c r="V34" s="3" t="s">
        <v>70</v>
      </c>
      <c r="W34" s="3"/>
      <c r="X34" s="3"/>
      <c r="Y34" s="3"/>
      <c r="Z34" s="3"/>
      <c r="AA34" s="3"/>
      <c r="AB34" s="3"/>
    </row>
    <row r="35" spans="3:30" x14ac:dyDescent="0.2">
      <c r="C35" s="56" t="s">
        <v>65</v>
      </c>
      <c r="D35" s="52"/>
      <c r="E35" s="52"/>
      <c r="F35" s="2" t="s">
        <v>66</v>
      </c>
      <c r="G35" s="2"/>
      <c r="H35" s="2"/>
      <c r="I35" s="2"/>
      <c r="J35" s="2"/>
      <c r="L35" s="1" t="s">
        <v>67</v>
      </c>
      <c r="M35" s="1"/>
      <c r="N35" s="1"/>
      <c r="O35" s="54"/>
      <c r="P35" s="54"/>
      <c r="V35" s="2"/>
      <c r="W35" s="2"/>
      <c r="X35" s="2"/>
      <c r="Y35" s="2"/>
      <c r="Z35" s="2"/>
      <c r="AA35" s="2"/>
      <c r="AB35" s="2"/>
    </row>
    <row r="38" spans="3:30" x14ac:dyDescent="0.2">
      <c r="C38" s="50" t="s">
        <v>71</v>
      </c>
    </row>
    <row r="40" spans="3:30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</sheetData>
  <mergeCells count="42">
    <mergeCell ref="C40:AD40"/>
    <mergeCell ref="F34:J34"/>
    <mergeCell ref="L34:N34"/>
    <mergeCell ref="V34:AB34"/>
    <mergeCell ref="F35:J35"/>
    <mergeCell ref="L35:N35"/>
    <mergeCell ref="V35:AB35"/>
    <mergeCell ref="C19:M19"/>
    <mergeCell ref="F29:J29"/>
    <mergeCell ref="L29:N29"/>
    <mergeCell ref="V29:AB29"/>
    <mergeCell ref="F30:J30"/>
    <mergeCell ref="L30:N30"/>
    <mergeCell ref="V30:AB3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2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14</cp:revision>
  <cp:lastPrinted>2021-09-06T10:28:10Z</cp:lastPrinted>
  <dcterms:created xsi:type="dcterms:W3CDTF">1996-10-08T23:32:33Z</dcterms:created>
  <dcterms:modified xsi:type="dcterms:W3CDTF">2022-12-21T07:27:16Z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